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310" windowWidth="28860" windowHeight="7335"/>
  </bookViews>
  <sheets>
    <sheet name="본부" sheetId="5" r:id="rId1"/>
    <sheet name="청렴연수원" sheetId="3" r:id="rId2"/>
    <sheet name="정부합동민원센터" sheetId="6" r:id="rId3"/>
  </sheets>
  <calcPr calcId="124519"/>
</workbook>
</file>

<file path=xl/calcChain.xml><?xml version="1.0" encoding="utf-8"?>
<calcChain xmlns="http://schemas.openxmlformats.org/spreadsheetml/2006/main">
  <c r="I10" i="3"/>
  <c r="I46" i="5"/>
  <c r="I45"/>
  <c r="I44"/>
  <c r="I43"/>
  <c r="I42"/>
  <c r="I41"/>
  <c r="I40"/>
  <c r="I39"/>
  <c r="I38"/>
  <c r="I37"/>
  <c r="I36"/>
  <c r="I35"/>
  <c r="I34"/>
  <c r="I33"/>
  <c r="I32"/>
  <c r="I3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9"/>
  <c r="M5" l="1"/>
  <c r="I5"/>
  <c r="I6"/>
  <c r="I7"/>
  <c r="I8"/>
  <c r="I9"/>
  <c r="I10"/>
  <c r="I11"/>
  <c r="I12"/>
  <c r="I13"/>
  <c r="I14"/>
</calcChain>
</file>

<file path=xl/sharedStrings.xml><?xml version="1.0" encoding="utf-8"?>
<sst xmlns="http://schemas.openxmlformats.org/spreadsheetml/2006/main" count="269" uniqueCount="133">
  <si>
    <t>비고</t>
    <phoneticPr fontId="2" type="noConversion"/>
  </si>
  <si>
    <t>구매수량</t>
    <phoneticPr fontId="2" type="noConversion"/>
  </si>
  <si>
    <t>구매처</t>
    <phoneticPr fontId="2" type="noConversion"/>
  </si>
  <si>
    <t>구매일자</t>
    <phoneticPr fontId="2" type="noConversion"/>
  </si>
  <si>
    <t>종류</t>
    <phoneticPr fontId="1" type="noConversion"/>
  </si>
  <si>
    <t>부서명</t>
    <phoneticPr fontId="2" type="noConversion"/>
  </si>
  <si>
    <t>총구매액
(액면가, A)</t>
    <phoneticPr fontId="2" type="noConversion"/>
  </si>
  <si>
    <t>총구매액
(구매가, B)</t>
    <phoneticPr fontId="1" type="noConversion"/>
  </si>
  <si>
    <t>할인율
[(A-B)/A]</t>
    <phoneticPr fontId="1" type="noConversion"/>
  </si>
  <si>
    <t>사용수량</t>
    <phoneticPr fontId="1" type="noConversion"/>
  </si>
  <si>
    <t>잔여수량</t>
    <phoneticPr fontId="1" type="noConversion"/>
  </si>
  <si>
    <t>사용목적</t>
    <phoneticPr fontId="1" type="noConversion"/>
  </si>
  <si>
    <t>구매목적</t>
    <phoneticPr fontId="2" type="noConversion"/>
  </si>
  <si>
    <t>사용기간</t>
    <phoneticPr fontId="1" type="noConversion"/>
  </si>
  <si>
    <t>사용내역</t>
    <phoneticPr fontId="1" type="noConversion"/>
  </si>
  <si>
    <t>구매내역</t>
    <phoneticPr fontId="1" type="noConversion"/>
  </si>
  <si>
    <t>(단위 : 장, 원)</t>
    <phoneticPr fontId="1" type="noConversion"/>
  </si>
  <si>
    <t>국민권익위원회 본부 상품권 구매 및 사용 내역 (2022년 7월 ~  2022년 12월)</t>
    <phoneticPr fontId="2" type="noConversion"/>
  </si>
  <si>
    <t>청렴연수원 상품권 구매 및 사용 내역 (2022년 7월 ~  2022년 12월)</t>
    <phoneticPr fontId="2" type="noConversion"/>
  </si>
  <si>
    <t>정부합동민원센터 상품권 구매 및 사용 내역  (2022년 7월 ~  2022년 12월)</t>
    <phoneticPr fontId="2" type="noConversion"/>
  </si>
  <si>
    <t>홍보담당관실</t>
    <phoneticPr fontId="4" type="noConversion"/>
  </si>
  <si>
    <t>기프티쇼 비즈</t>
  </si>
  <si>
    <t>네이버쇼핑</t>
  </si>
  <si>
    <t>카카오톡 선물하기</t>
  </si>
  <si>
    <t>(주)해피머니아이엔씨</t>
  </si>
  <si>
    <t>모바일상품권</t>
    <phoneticPr fontId="4" type="noConversion"/>
  </si>
  <si>
    <t>문화상품권</t>
    <phoneticPr fontId="4" type="noConversion"/>
  </si>
  <si>
    <t>청렴교육 이벤트 경품</t>
    <phoneticPr fontId="4" type="noConversion"/>
  </si>
  <si>
    <t>공공재정환수법 이벤트 경품</t>
    <phoneticPr fontId="4" type="noConversion"/>
  </si>
  <si>
    <t>권익비전 SNS 이벤트 경품</t>
    <phoneticPr fontId="4" type="noConversion"/>
  </si>
  <si>
    <t>2022년 우수 청백리포터 포상</t>
    <phoneticPr fontId="4" type="noConversion"/>
  </si>
  <si>
    <t>홍보기획사 
대행</t>
    <phoneticPr fontId="4" type="noConversion"/>
  </si>
  <si>
    <t>청구서 자동완성 서비스 개시 기념품 지급</t>
    <phoneticPr fontId="1" type="noConversion"/>
  </si>
  <si>
    <t>23-1~2월 예정</t>
    <phoneticPr fontId="1" type="noConversion"/>
  </si>
  <si>
    <t>청구서 자동완성 서비스 개시기념 상품권 구매</t>
    <phoneticPr fontId="1" type="noConversion"/>
  </si>
  <si>
    <t>기프티쇼비즈</t>
    <phoneticPr fontId="1" type="noConversion"/>
  </si>
  <si>
    <t>모바일상품권</t>
    <phoneticPr fontId="1" type="noConversion"/>
  </si>
  <si>
    <t>행정심판총괄과</t>
    <phoneticPr fontId="1" type="noConversion"/>
  </si>
  <si>
    <t>행정심판 체험 홍보관 개설 기념품 지급</t>
    <phoneticPr fontId="1" type="noConversion"/>
  </si>
  <si>
    <t>행정심판 체험 홍보관 개설기념 상품권 구매</t>
    <phoneticPr fontId="1" type="noConversion"/>
  </si>
  <si>
    <t>청탁금지제도과</t>
    <phoneticPr fontId="1" type="noConversion"/>
  </si>
  <si>
    <t>모바일상품권</t>
    <phoneticPr fontId="1" type="noConversion"/>
  </si>
  <si>
    <t>오피스콘</t>
    <phoneticPr fontId="1" type="noConversion"/>
  </si>
  <si>
    <t>청탁금지제도 운영 현안 관련 국민생각함  설문이벤트 참가 경품 지급</t>
    <phoneticPr fontId="1" type="noConversion"/>
  </si>
  <si>
    <t>민간협력담당관실</t>
    <phoneticPr fontId="1" type="noConversion"/>
  </si>
  <si>
    <t>비즈콘</t>
    <phoneticPr fontId="1" type="noConversion"/>
  </si>
  <si>
    <t>청렴윤리경영 국민생각함 설문이벤트 참가 경품</t>
    <phoneticPr fontId="1" type="noConversion"/>
  </si>
  <si>
    <t>청렴윤리경영 국민생각함 설문이벤트 참가 경품</t>
  </si>
  <si>
    <t>혁신행정데이터담당관</t>
    <phoneticPr fontId="1" type="noConversion"/>
  </si>
  <si>
    <t>㈜엠투넷</t>
  </si>
  <si>
    <t>2022년도 홈페이지 이용만족도 설문조사 기프티콘 지급</t>
    <phoneticPr fontId="1" type="noConversion"/>
  </si>
  <si>
    <t>~2022-12-22</t>
    <phoneticPr fontId="1" type="noConversion"/>
  </si>
  <si>
    <t>2022년 홈페이지 이용만족도 설문조사 기프티콘 지급</t>
    <phoneticPr fontId="1" type="noConversion"/>
  </si>
  <si>
    <t>문화상품권</t>
  </si>
  <si>
    <t>알파문고</t>
  </si>
  <si>
    <t>적극행정 기본교육 현장 참석자 및 퀴즈 정답자</t>
  </si>
  <si>
    <t>고충상담기획과</t>
    <phoneticPr fontId="1" type="noConversion"/>
  </si>
  <si>
    <t>해피머니상품권</t>
    <phoneticPr fontId="1" type="noConversion"/>
  </si>
  <si>
    <t>2022.4.6</t>
    <phoneticPr fontId="1" type="noConversion"/>
  </si>
  <si>
    <t>해피머니아이앤씨</t>
    <phoneticPr fontId="1" type="noConversion"/>
  </si>
  <si>
    <t>직원생일축하</t>
    <phoneticPr fontId="1" type="noConversion"/>
  </si>
  <si>
    <t>5월~12월까지</t>
    <phoneticPr fontId="1" type="noConversion"/>
  </si>
  <si>
    <t>하반기에 구매내역 없음</t>
    <phoneticPr fontId="1" type="noConversion"/>
  </si>
  <si>
    <t>㈜엠투넷</t>
    <phoneticPr fontId="1" type="noConversion"/>
  </si>
  <si>
    <t>국민이 선택한 22년 권익위 제도개선 추진과제</t>
    <phoneticPr fontId="1" type="noConversion"/>
  </si>
  <si>
    <t>제도개선 국민의견 수렴 경품비</t>
    <phoneticPr fontId="1" type="noConversion"/>
  </si>
  <si>
    <t>국가자격시험 공직경력 인정 특례제도</t>
    <phoneticPr fontId="1" type="noConversion"/>
  </si>
  <si>
    <t>제도개선총괄과</t>
    <phoneticPr fontId="1" type="noConversion"/>
  </si>
  <si>
    <t>운영지원과</t>
    <phoneticPr fontId="1" type="noConversion"/>
  </si>
  <si>
    <t>문화상품권</t>
    <phoneticPr fontId="1" type="noConversion"/>
  </si>
  <si>
    <t>2022-12-21</t>
  </si>
  <si>
    <t>해니머니아이엔씨</t>
    <phoneticPr fontId="1" type="noConversion"/>
  </si>
  <si>
    <t>직원생일축하</t>
    <phoneticPr fontId="1" type="noConversion"/>
  </si>
  <si>
    <t>~2022-12-31</t>
    <phoneticPr fontId="1" type="noConversion"/>
  </si>
  <si>
    <t>2022-12-05</t>
  </si>
  <si>
    <t>2022-11-05</t>
  </si>
  <si>
    <t>~2022-11-30</t>
    <phoneticPr fontId="1" type="noConversion"/>
  </si>
  <si>
    <t>2022-11-03</t>
  </si>
  <si>
    <t>2022-09-29</t>
  </si>
  <si>
    <t>~2022-10-31</t>
    <phoneticPr fontId="1" type="noConversion"/>
  </si>
  <si>
    <t>2022-09-05</t>
  </si>
  <si>
    <t>~2022-09-30</t>
    <phoneticPr fontId="1" type="noConversion"/>
  </si>
  <si>
    <t>2022-08-05</t>
  </si>
  <si>
    <t>~2022-08-31</t>
    <phoneticPr fontId="1" type="noConversion"/>
  </si>
  <si>
    <t>2022-07-04</t>
  </si>
  <si>
    <t>~2022-07-31</t>
    <phoneticPr fontId="1" type="noConversion"/>
  </si>
  <si>
    <t>납세자 불편 해소를 위한 국민의견 수렴 경품비</t>
    <phoneticPr fontId="1" type="noConversion"/>
  </si>
  <si>
    <t>㈜엠투넷</t>
    <phoneticPr fontId="1" type="noConversion"/>
  </si>
  <si>
    <t>민원정보분석과</t>
    <phoneticPr fontId="1" type="noConversion"/>
  </si>
  <si>
    <t>~ 22-09-06</t>
    <phoneticPr fontId="1" type="noConversion"/>
  </si>
  <si>
    <t>청탁금지제도 운영 국민생각함  설문이벤트 참가 경품 지급</t>
    <phoneticPr fontId="1" type="noConversion"/>
  </si>
  <si>
    <t>국민신문고과</t>
    <phoneticPr fontId="1" type="noConversion"/>
  </si>
  <si>
    <t>2022-07-19</t>
  </si>
  <si>
    <t>2022-08-19</t>
  </si>
  <si>
    <t>2022-09-02</t>
  </si>
  <si>
    <t>2022-09-22</t>
  </si>
  <si>
    <t>2022-10-11</t>
  </si>
  <si>
    <t>2022-10-17</t>
  </si>
  <si>
    <t>2022-10-21</t>
  </si>
  <si>
    <t>2022-11-25</t>
  </si>
  <si>
    <t>2022-12-12</t>
  </si>
  <si>
    <t>문화상품권</t>
    <phoneticPr fontId="1" type="noConversion"/>
  </si>
  <si>
    <t>2022-11-07</t>
    <phoneticPr fontId="1" type="noConversion"/>
  </si>
  <si>
    <t>2022-11-01</t>
    <phoneticPr fontId="1" type="noConversion"/>
  </si>
  <si>
    <t>온누리상품권</t>
    <phoneticPr fontId="1" type="noConversion"/>
  </si>
  <si>
    <t>엠투넷</t>
    <phoneticPr fontId="1" type="noConversion"/>
  </si>
  <si>
    <t>교보문고</t>
    <phoneticPr fontId="1" type="noConversion"/>
  </si>
  <si>
    <t>농협은행</t>
    <phoneticPr fontId="1" type="noConversion"/>
  </si>
  <si>
    <t>국민생각함 청소년.청년 아이디어 공모전 이벤트 경품</t>
    <phoneticPr fontId="1" type="noConversion"/>
  </si>
  <si>
    <t>국민생각함 설문조사 경품</t>
    <phoneticPr fontId="1" type="noConversion"/>
  </si>
  <si>
    <t>국민생각함 우수안건 선정 경품비용 지급</t>
    <phoneticPr fontId="1" type="noConversion"/>
  </si>
  <si>
    <t>국민생각함 활용 우수사례 선정 경품비용 지급</t>
    <phoneticPr fontId="1" type="noConversion"/>
  </si>
  <si>
    <t xml:space="preserve"> 국민생각함 활용 우수자 부상</t>
    <phoneticPr fontId="1" type="noConversion"/>
  </si>
  <si>
    <t>국민생각함 활용 우수자 부상</t>
    <phoneticPr fontId="1" type="noConversion"/>
  </si>
  <si>
    <t>국민생각함 설문참여자 경품 지급</t>
    <phoneticPr fontId="1" type="noConversion"/>
  </si>
  <si>
    <t>국민생각함 이벤트 참여자 경품 지급</t>
    <phoneticPr fontId="1" type="noConversion"/>
  </si>
  <si>
    <t>교육지원과</t>
    <phoneticPr fontId="1" type="noConversion"/>
  </si>
  <si>
    <t>청주교육대학교 구내서점</t>
  </si>
  <si>
    <t>직원 생일 축하</t>
  </si>
  <si>
    <t>~2022.12.31</t>
    <phoneticPr fontId="15" type="noConversion"/>
  </si>
  <si>
    <t>직원 생일 축하</t>
    <phoneticPr fontId="1" type="noConversion"/>
  </si>
  <si>
    <t>2021년 잔여분 50</t>
    <phoneticPr fontId="1" type="noConversion"/>
  </si>
  <si>
    <t>청주교육대학교 구내서점</t>
    <phoneticPr fontId="1" type="noConversion"/>
  </si>
  <si>
    <t>수능이후 고3대상 청렴교육 프로그램 운영</t>
    <phoneticPr fontId="1" type="noConversion"/>
  </si>
  <si>
    <t>2022.11월~12월</t>
    <phoneticPr fontId="1" type="noConversion"/>
  </si>
  <si>
    <t>청렴 골든벨 우수 학생 상품</t>
    <phoneticPr fontId="1" type="noConversion"/>
  </si>
  <si>
    <t>청렴윤리경영 원내 및 방문교육 운영</t>
    <phoneticPr fontId="1" type="noConversion"/>
  </si>
  <si>
    <t>2022.7.20.</t>
    <phoneticPr fontId="1" type="noConversion"/>
  </si>
  <si>
    <t>청렴윤리경영 골든벨 우수자 상품</t>
    <phoneticPr fontId="1" type="noConversion"/>
  </si>
  <si>
    <t>~2022.8.11.</t>
    <phoneticPr fontId="1" type="noConversion"/>
  </si>
  <si>
    <t>~2022.8.29.</t>
    <phoneticPr fontId="1" type="noConversion"/>
  </si>
  <si>
    <t>성서유창상품권</t>
    <phoneticPr fontId="1" type="noConversion"/>
  </si>
  <si>
    <t>~2022.11.29.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</si>
</sst>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u/>
      <sz val="16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6" fillId="2" borderId="26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26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9" fillId="2" borderId="1" xfId="1" applyFont="1" applyBorder="1" applyAlignment="1">
      <alignment horizontal="center" vertical="center"/>
    </xf>
    <xf numFmtId="41" fontId="9" fillId="2" borderId="1" xfId="1" applyNumberFormat="1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/>
    </xf>
    <xf numFmtId="41" fontId="9" fillId="2" borderId="3" xfId="1" applyNumberFormat="1" applyFont="1" applyBorder="1" applyAlignment="1">
      <alignment horizontal="center" vertical="center" wrapText="1"/>
    </xf>
    <xf numFmtId="41" fontId="9" fillId="2" borderId="2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2" borderId="4" xfId="1" applyNumberFormat="1" applyFont="1" applyBorder="1" applyAlignment="1">
      <alignment horizontal="center" vertical="center" wrapText="1"/>
    </xf>
    <xf numFmtId="41" fontId="12" fillId="2" borderId="5" xfId="1" applyNumberFormat="1" applyFont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41" fontId="11" fillId="0" borderId="1" xfId="3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41" fontId="8" fillId="0" borderId="7" xfId="0" applyNumberFormat="1" applyFont="1" applyFill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41" fontId="8" fillId="0" borderId="7" xfId="0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2" fillId="2" borderId="10" xfId="1" applyFont="1" applyBorder="1" applyAlignment="1">
      <alignment horizontal="center" vertical="center"/>
    </xf>
    <xf numFmtId="41" fontId="12" fillId="2" borderId="10" xfId="1" applyNumberFormat="1" applyFont="1" applyBorder="1" applyAlignment="1">
      <alignment horizontal="center" vertical="center" wrapText="1"/>
    </xf>
    <xf numFmtId="41" fontId="12" fillId="2" borderId="11" xfId="1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9" fontId="11" fillId="0" borderId="3" xfId="2" applyNumberFormat="1" applyFont="1" applyFill="1" applyBorder="1" applyAlignment="1">
      <alignment horizontal="right" vertical="center"/>
    </xf>
    <xf numFmtId="41" fontId="12" fillId="2" borderId="12" xfId="1" applyNumberFormat="1" applyFont="1" applyBorder="1" applyAlignment="1">
      <alignment horizontal="center" vertical="center" wrapText="1"/>
    </xf>
    <xf numFmtId="41" fontId="11" fillId="0" borderId="2" xfId="5" applyNumberFormat="1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41" fontId="11" fillId="0" borderId="3" xfId="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31" xfId="0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49" fontId="8" fillId="0" borderId="1" xfId="7" applyNumberFormat="1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right" vertical="center"/>
    </xf>
    <xf numFmtId="41" fontId="8" fillId="0" borderId="1" xfId="8" applyFont="1" applyFill="1" applyBorder="1" applyAlignment="1">
      <alignment horizontal="right" vertical="center"/>
    </xf>
    <xf numFmtId="14" fontId="8" fillId="0" borderId="2" xfId="7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41" fontId="8" fillId="0" borderId="7" xfId="3" applyFont="1" applyFill="1" applyBorder="1" applyAlignment="1">
      <alignment horizontal="right" vertical="center"/>
    </xf>
    <xf numFmtId="0" fontId="8" fillId="0" borderId="7" xfId="0" quotePrefix="1" applyFont="1" applyFill="1" applyBorder="1" applyAlignment="1">
      <alignment horizontal="center" wrapText="1"/>
    </xf>
    <xf numFmtId="0" fontId="12" fillId="2" borderId="37" xfId="1" applyFont="1" applyBorder="1" applyAlignment="1">
      <alignment horizontal="center" vertical="center"/>
    </xf>
    <xf numFmtId="0" fontId="12" fillId="2" borderId="38" xfId="1" applyFont="1" applyBorder="1" applyAlignment="1">
      <alignment horizontal="center" vertical="center"/>
    </xf>
    <xf numFmtId="41" fontId="12" fillId="2" borderId="38" xfId="1" applyNumberFormat="1" applyFont="1" applyBorder="1" applyAlignment="1">
      <alignment horizontal="center" vertical="center" wrapText="1"/>
    </xf>
    <xf numFmtId="41" fontId="12" fillId="2" borderId="39" xfId="1" applyNumberFormat="1" applyFont="1" applyBorder="1" applyAlignment="1">
      <alignment horizontal="center" vertical="center" wrapText="1"/>
    </xf>
    <xf numFmtId="41" fontId="12" fillId="2" borderId="40" xfId="1" applyNumberFormat="1" applyFont="1" applyBorder="1" applyAlignment="1">
      <alignment horizontal="center" vertical="center" wrapText="1"/>
    </xf>
    <xf numFmtId="41" fontId="12" fillId="2" borderId="41" xfId="1" applyNumberFormat="1" applyFont="1" applyBorder="1" applyAlignment="1">
      <alignment horizontal="center" vertical="center" wrapText="1"/>
    </xf>
    <xf numFmtId="41" fontId="12" fillId="2" borderId="42" xfId="1" applyNumberFormat="1" applyFont="1" applyBorder="1" applyAlignment="1">
      <alignment horizontal="center" vertical="center" wrapText="1"/>
    </xf>
    <xf numFmtId="0" fontId="12" fillId="2" borderId="44" xfId="1" applyFont="1" applyBorder="1" applyAlignment="1">
      <alignment horizontal="center" vertical="center"/>
    </xf>
    <xf numFmtId="14" fontId="8" fillId="0" borderId="33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0" xfId="0" quotePrefix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4" fontId="8" fillId="0" borderId="46" xfId="0" applyNumberFormat="1" applyFont="1" applyFill="1" applyBorder="1" applyAlignment="1">
      <alignment horizontal="center" vertical="center"/>
    </xf>
    <xf numFmtId="0" fontId="11" fillId="0" borderId="41" xfId="5" applyFont="1" applyFill="1" applyBorder="1" applyAlignment="1">
      <alignment horizontal="center" vertical="center"/>
    </xf>
    <xf numFmtId="0" fontId="11" fillId="0" borderId="41" xfId="5" applyFont="1" applyFill="1" applyBorder="1" applyAlignment="1">
      <alignment horizontal="center" vertical="center" wrapText="1"/>
    </xf>
    <xf numFmtId="41" fontId="11" fillId="0" borderId="41" xfId="3" applyFont="1" applyFill="1" applyBorder="1" applyAlignment="1">
      <alignment horizontal="right" vertical="center"/>
    </xf>
    <xf numFmtId="9" fontId="11" fillId="0" borderId="42" xfId="2" applyNumberFormat="1" applyFont="1" applyFill="1" applyBorder="1" applyAlignment="1">
      <alignment horizontal="right" vertical="center"/>
    </xf>
    <xf numFmtId="14" fontId="8" fillId="0" borderId="40" xfId="0" applyNumberFormat="1" applyFont="1" applyFill="1" applyBorder="1" applyAlignment="1">
      <alignment horizontal="center" vertical="center"/>
    </xf>
    <xf numFmtId="41" fontId="11" fillId="0" borderId="42" xfId="5" applyNumberFormat="1" applyFont="1" applyFill="1" applyBorder="1" applyAlignment="1">
      <alignment horizontal="right" vertical="center"/>
    </xf>
    <xf numFmtId="9" fontId="8" fillId="0" borderId="8" xfId="2" applyNumberFormat="1" applyFont="1" applyFill="1" applyBorder="1" applyAlignment="1">
      <alignment horizontal="right" vertical="center"/>
    </xf>
    <xf numFmtId="9" fontId="8" fillId="0" borderId="3" xfId="2" applyNumberFormat="1" applyFont="1" applyFill="1" applyBorder="1" applyAlignment="1">
      <alignment horizontal="right" vertical="center"/>
    </xf>
    <xf numFmtId="41" fontId="11" fillId="0" borderId="1" xfId="3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28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45" xfId="5" applyFont="1" applyFill="1" applyBorder="1" applyAlignment="1">
      <alignment horizontal="center" vertical="center" wrapText="1"/>
    </xf>
    <xf numFmtId="0" fontId="11" fillId="0" borderId="34" xfId="5" applyFont="1" applyFill="1" applyBorder="1" applyAlignment="1">
      <alignment horizontal="center" vertical="center"/>
    </xf>
    <xf numFmtId="0" fontId="11" fillId="0" borderId="20" xfId="5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27" xfId="0" applyNumberFormat="1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horizontal="center" vertical="center"/>
    </xf>
    <xf numFmtId="14" fontId="8" fillId="0" borderId="33" xfId="0" applyNumberFormat="1" applyFont="1" applyFill="1" applyBorder="1" applyAlignment="1">
      <alignment horizontal="center" vertical="center"/>
    </xf>
    <xf numFmtId="14" fontId="8" fillId="0" borderId="3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9" xfId="1" applyFont="1" applyBorder="1" applyAlignment="1">
      <alignment horizontal="center" vertical="center"/>
    </xf>
    <xf numFmtId="0" fontId="12" fillId="2" borderId="6" xfId="1" applyFont="1" applyBorder="1" applyAlignment="1">
      <alignment horizontal="center" vertical="center"/>
    </xf>
    <xf numFmtId="0" fontId="12" fillId="2" borderId="11" xfId="1" applyFont="1" applyBorder="1" applyAlignment="1">
      <alignment horizontal="center" vertical="center"/>
    </xf>
    <xf numFmtId="0" fontId="12" fillId="2" borderId="8" xfId="1" applyFont="1" applyBorder="1" applyAlignment="1">
      <alignment horizontal="center" vertical="center"/>
    </xf>
    <xf numFmtId="0" fontId="12" fillId="2" borderId="15" xfId="1" applyFont="1" applyBorder="1" applyAlignment="1">
      <alignment horizontal="center" vertical="center"/>
    </xf>
    <xf numFmtId="0" fontId="12" fillId="2" borderId="16" xfId="1" applyFont="1" applyBorder="1" applyAlignment="1">
      <alignment horizontal="center" vertical="center"/>
    </xf>
    <xf numFmtId="41" fontId="12" fillId="2" borderId="17" xfId="1" applyNumberFormat="1" applyFont="1" applyBorder="1" applyAlignment="1">
      <alignment horizontal="center" vertical="center"/>
    </xf>
    <xf numFmtId="41" fontId="12" fillId="2" borderId="18" xfId="1" applyNumberFormat="1" applyFont="1" applyBorder="1" applyAlignment="1">
      <alignment horizontal="center" vertical="center"/>
    </xf>
    <xf numFmtId="41" fontId="12" fillId="2" borderId="19" xfId="1" applyNumberFormat="1" applyFont="1" applyBorder="1" applyAlignment="1">
      <alignment horizontal="center" vertical="center"/>
    </xf>
    <xf numFmtId="0" fontId="12" fillId="2" borderId="20" xfId="1" applyFont="1" applyBorder="1" applyAlignment="1">
      <alignment horizontal="center" vertical="center"/>
    </xf>
    <xf numFmtId="0" fontId="9" fillId="2" borderId="2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9" fillId="2" borderId="2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13" fillId="2" borderId="21" xfId="1" applyFont="1" applyBorder="1" applyAlignment="1">
      <alignment horizontal="center" vertical="center"/>
    </xf>
    <xf numFmtId="0" fontId="7" fillId="2" borderId="23" xfId="1" applyFont="1" applyBorder="1" applyAlignment="1">
      <alignment horizontal="center" vertical="center"/>
    </xf>
    <xf numFmtId="0" fontId="7" fillId="2" borderId="22" xfId="1" applyFont="1" applyBorder="1" applyAlignment="1">
      <alignment horizontal="center" vertical="center"/>
    </xf>
    <xf numFmtId="41" fontId="13" fillId="2" borderId="21" xfId="1" applyNumberFormat="1" applyFont="1" applyBorder="1" applyAlignment="1">
      <alignment horizontal="center" vertical="center"/>
    </xf>
    <xf numFmtId="41" fontId="13" fillId="2" borderId="23" xfId="1" applyNumberFormat="1" applyFont="1" applyBorder="1" applyAlignment="1">
      <alignment horizontal="center" vertical="center"/>
    </xf>
    <xf numFmtId="41" fontId="13" fillId="2" borderId="22" xfId="1" applyNumberFormat="1" applyFont="1" applyBorder="1" applyAlignment="1">
      <alignment horizontal="center" vertical="center"/>
    </xf>
    <xf numFmtId="0" fontId="9" fillId="2" borderId="24" xfId="1" applyFont="1" applyBorder="1" applyAlignment="1">
      <alignment horizontal="center" vertical="center"/>
    </xf>
    <xf numFmtId="0" fontId="7" fillId="2" borderId="25" xfId="1" applyFont="1" applyBorder="1" applyAlignment="1">
      <alignment horizontal="center" vertical="center"/>
    </xf>
    <xf numFmtId="0" fontId="12" fillId="2" borderId="35" xfId="1" applyFont="1" applyBorder="1" applyAlignment="1">
      <alignment horizontal="center" vertical="center"/>
    </xf>
    <xf numFmtId="0" fontId="12" fillId="2" borderId="36" xfId="1" applyFont="1" applyBorder="1" applyAlignment="1">
      <alignment horizontal="center" vertical="center"/>
    </xf>
    <xf numFmtId="0" fontId="12" fillId="2" borderId="43" xfId="1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41" fontId="14" fillId="0" borderId="1" xfId="0" applyNumberFormat="1" applyFont="1" applyFill="1" applyBorder="1" applyAlignment="1">
      <alignment horizontal="right" vertical="center"/>
    </xf>
    <xf numFmtId="9" fontId="14" fillId="0" borderId="3" xfId="2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41" fontId="8" fillId="0" borderId="3" xfId="0" applyNumberFormat="1" applyFont="1" applyFill="1" applyBorder="1" applyAlignment="1">
      <alignment horizontal="right" vertical="center"/>
    </xf>
    <xf numFmtId="0" fontId="8" fillId="0" borderId="25" xfId="0" quotePrefix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8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41" fontId="8" fillId="0" borderId="41" xfId="0" applyNumberFormat="1" applyFont="1" applyFill="1" applyBorder="1" applyAlignment="1">
      <alignment horizontal="right" vertical="center"/>
    </xf>
    <xf numFmtId="9" fontId="8" fillId="0" borderId="42" xfId="9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wrapText="1"/>
    </xf>
    <xf numFmtId="41" fontId="8" fillId="0" borderId="42" xfId="0" applyNumberFormat="1" applyFont="1" applyFill="1" applyBorder="1" applyAlignment="1">
      <alignment horizontal="center" vertical="center"/>
    </xf>
    <xf numFmtId="0" fontId="0" fillId="0" borderId="49" xfId="0" applyBorder="1">
      <alignment vertical="center"/>
    </xf>
  </cellXfs>
  <cellStyles count="10">
    <cellStyle name="메모" xfId="1" builtinId="10"/>
    <cellStyle name="메모 2" xfId="6"/>
    <cellStyle name="백분율" xfId="9" builtinId="5"/>
    <cellStyle name="백분율 2" xfId="2"/>
    <cellStyle name="쉼표 [0]" xfId="3" builtinId="6"/>
    <cellStyle name="쉼표 [0] 2" xfId="8"/>
    <cellStyle name="표준" xfId="0" builtinId="0"/>
    <cellStyle name="표준 2" xfId="4"/>
    <cellStyle name="표준 3" xfId="5"/>
    <cellStyle name="표준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85" workbookViewId="0">
      <selection activeCell="F39" sqref="F39"/>
    </sheetView>
  </sheetViews>
  <sheetFormatPr defaultRowHeight="16.5"/>
  <cols>
    <col min="1" max="1" width="15.75" customWidth="1"/>
    <col min="2" max="2" width="14.75" customWidth="1"/>
    <col min="3" max="3" width="10.875" customWidth="1"/>
    <col min="4" max="4" width="15.875" customWidth="1"/>
    <col min="5" max="5" width="48.5" customWidth="1"/>
    <col min="6" max="6" width="8.5" customWidth="1"/>
    <col min="7" max="7" width="12" customWidth="1"/>
    <col min="8" max="8" width="11.25" customWidth="1"/>
    <col min="9" max="9" width="11" customWidth="1"/>
    <col min="10" max="10" width="12.625" customWidth="1"/>
    <col min="11" max="11" width="48" customWidth="1"/>
    <col min="12" max="13" width="8.25" customWidth="1"/>
  </cols>
  <sheetData>
    <row r="1" spans="1:14" s="1" customFormat="1" ht="42.75" customHeight="1">
      <c r="A1" s="96" t="s">
        <v>17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" customFormat="1" ht="30.75" customHeight="1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0"/>
      <c r="M2" s="13"/>
      <c r="N2" s="2" t="s">
        <v>16</v>
      </c>
    </row>
    <row r="3" spans="1:14" s="1" customFormat="1" ht="21.75" customHeight="1" thickBot="1">
      <c r="A3" s="98" t="s">
        <v>5</v>
      </c>
      <c r="B3" s="100" t="s">
        <v>4</v>
      </c>
      <c r="C3" s="102" t="s">
        <v>15</v>
      </c>
      <c r="D3" s="102"/>
      <c r="E3" s="102"/>
      <c r="F3" s="102"/>
      <c r="G3" s="102"/>
      <c r="H3" s="102"/>
      <c r="I3" s="103"/>
      <c r="J3" s="104" t="s">
        <v>14</v>
      </c>
      <c r="K3" s="105"/>
      <c r="L3" s="105"/>
      <c r="M3" s="106"/>
      <c r="N3" s="103" t="s">
        <v>0</v>
      </c>
    </row>
    <row r="4" spans="1:14" s="1" customFormat="1" ht="30" customHeight="1">
      <c r="A4" s="99"/>
      <c r="B4" s="101"/>
      <c r="C4" s="59" t="s">
        <v>3</v>
      </c>
      <c r="D4" s="26" t="s">
        <v>2</v>
      </c>
      <c r="E4" s="26" t="s">
        <v>12</v>
      </c>
      <c r="F4" s="26" t="s">
        <v>1</v>
      </c>
      <c r="G4" s="27" t="s">
        <v>6</v>
      </c>
      <c r="H4" s="27" t="s">
        <v>7</v>
      </c>
      <c r="I4" s="28" t="s">
        <v>8</v>
      </c>
      <c r="J4" s="31" t="s">
        <v>13</v>
      </c>
      <c r="K4" s="14" t="s">
        <v>11</v>
      </c>
      <c r="L4" s="14" t="s">
        <v>9</v>
      </c>
      <c r="M4" s="15" t="s">
        <v>10</v>
      </c>
      <c r="N4" s="107"/>
    </row>
    <row r="5" spans="1:14" s="39" customFormat="1" ht="17.25" customHeight="1">
      <c r="A5" s="75" t="s">
        <v>20</v>
      </c>
      <c r="B5" s="84" t="s">
        <v>25</v>
      </c>
      <c r="C5" s="93">
        <v>44762</v>
      </c>
      <c r="D5" s="16" t="s">
        <v>21</v>
      </c>
      <c r="E5" s="81" t="s">
        <v>27</v>
      </c>
      <c r="F5" s="17">
        <v>10</v>
      </c>
      <c r="G5" s="17">
        <v>135000</v>
      </c>
      <c r="H5" s="17">
        <v>118800</v>
      </c>
      <c r="I5" s="30">
        <f t="shared" ref="I5:I14" si="0">(G5-H5)/G5</f>
        <v>0.12</v>
      </c>
      <c r="J5" s="90">
        <v>44762</v>
      </c>
      <c r="K5" s="81" t="s">
        <v>27</v>
      </c>
      <c r="L5" s="74">
        <v>10</v>
      </c>
      <c r="M5" s="34">
        <f t="shared" ref="M5:M49" si="1">F5-L5</f>
        <v>0</v>
      </c>
      <c r="N5" s="87" t="s">
        <v>31</v>
      </c>
    </row>
    <row r="6" spans="1:14" s="39" customFormat="1" ht="17.25" customHeight="1">
      <c r="A6" s="77"/>
      <c r="B6" s="85"/>
      <c r="C6" s="94"/>
      <c r="D6" s="16" t="s">
        <v>21</v>
      </c>
      <c r="E6" s="82"/>
      <c r="F6" s="17">
        <v>50</v>
      </c>
      <c r="G6" s="17">
        <v>225000</v>
      </c>
      <c r="H6" s="17">
        <v>173000</v>
      </c>
      <c r="I6" s="30">
        <f t="shared" si="0"/>
        <v>0.2311111111111111</v>
      </c>
      <c r="J6" s="91"/>
      <c r="K6" s="82"/>
      <c r="L6" s="74">
        <v>50</v>
      </c>
      <c r="M6" s="34">
        <f t="shared" si="1"/>
        <v>0</v>
      </c>
      <c r="N6" s="88"/>
    </row>
    <row r="7" spans="1:14" s="39" customFormat="1" ht="17.25" customHeight="1">
      <c r="A7" s="77"/>
      <c r="B7" s="85"/>
      <c r="C7" s="43">
        <v>44776</v>
      </c>
      <c r="D7" s="16" t="s">
        <v>22</v>
      </c>
      <c r="E7" s="83"/>
      <c r="F7" s="17">
        <v>3</v>
      </c>
      <c r="G7" s="17">
        <v>867000</v>
      </c>
      <c r="H7" s="17">
        <v>567000</v>
      </c>
      <c r="I7" s="30">
        <f t="shared" si="0"/>
        <v>0.34602076124567471</v>
      </c>
      <c r="J7" s="29">
        <v>44776</v>
      </c>
      <c r="K7" s="83"/>
      <c r="L7" s="74">
        <v>3</v>
      </c>
      <c r="M7" s="34">
        <f t="shared" si="1"/>
        <v>0</v>
      </c>
      <c r="N7" s="88"/>
    </row>
    <row r="8" spans="1:14" s="39" customFormat="1" ht="17.25" customHeight="1">
      <c r="A8" s="77"/>
      <c r="B8" s="85"/>
      <c r="C8" s="93">
        <v>44754</v>
      </c>
      <c r="D8" s="16" t="s">
        <v>23</v>
      </c>
      <c r="E8" s="81" t="s">
        <v>28</v>
      </c>
      <c r="F8" s="17">
        <v>5</v>
      </c>
      <c r="G8" s="17">
        <v>224500</v>
      </c>
      <c r="H8" s="17">
        <v>224500</v>
      </c>
      <c r="I8" s="30">
        <f t="shared" si="0"/>
        <v>0</v>
      </c>
      <c r="J8" s="90">
        <v>44754</v>
      </c>
      <c r="K8" s="81" t="s">
        <v>28</v>
      </c>
      <c r="L8" s="74">
        <v>5</v>
      </c>
      <c r="M8" s="34">
        <f t="shared" si="1"/>
        <v>0</v>
      </c>
      <c r="N8" s="88"/>
    </row>
    <row r="9" spans="1:14" s="39" customFormat="1" ht="17.25" customHeight="1">
      <c r="A9" s="77"/>
      <c r="B9" s="85"/>
      <c r="C9" s="95"/>
      <c r="D9" s="16" t="s">
        <v>23</v>
      </c>
      <c r="E9" s="82"/>
      <c r="F9" s="17">
        <v>12</v>
      </c>
      <c r="G9" s="17">
        <v>240000</v>
      </c>
      <c r="H9" s="17">
        <v>240000</v>
      </c>
      <c r="I9" s="30">
        <f t="shared" si="0"/>
        <v>0</v>
      </c>
      <c r="J9" s="92"/>
      <c r="K9" s="82"/>
      <c r="L9" s="74">
        <v>12</v>
      </c>
      <c r="M9" s="34">
        <f t="shared" si="1"/>
        <v>0</v>
      </c>
      <c r="N9" s="88"/>
    </row>
    <row r="10" spans="1:14" s="39" customFormat="1" ht="17.25" customHeight="1">
      <c r="A10" s="77"/>
      <c r="B10" s="85"/>
      <c r="C10" s="94"/>
      <c r="D10" s="16" t="s">
        <v>21</v>
      </c>
      <c r="E10" s="83"/>
      <c r="F10" s="17">
        <v>50</v>
      </c>
      <c r="G10" s="17">
        <v>225000</v>
      </c>
      <c r="H10" s="17">
        <v>173000</v>
      </c>
      <c r="I10" s="30">
        <f t="shared" si="0"/>
        <v>0.2311111111111111</v>
      </c>
      <c r="J10" s="91"/>
      <c r="K10" s="83"/>
      <c r="L10" s="74">
        <v>50</v>
      </c>
      <c r="M10" s="34">
        <f t="shared" si="1"/>
        <v>0</v>
      </c>
      <c r="N10" s="88"/>
    </row>
    <row r="11" spans="1:14" s="39" customFormat="1" ht="17.25" customHeight="1">
      <c r="A11" s="77"/>
      <c r="B11" s="85"/>
      <c r="C11" s="93">
        <v>44782</v>
      </c>
      <c r="D11" s="16" t="s">
        <v>21</v>
      </c>
      <c r="E11" s="81" t="s">
        <v>29</v>
      </c>
      <c r="F11" s="17">
        <v>1</v>
      </c>
      <c r="G11" s="17">
        <v>329000</v>
      </c>
      <c r="H11" s="17">
        <v>289520</v>
      </c>
      <c r="I11" s="30">
        <f t="shared" si="0"/>
        <v>0.12</v>
      </c>
      <c r="J11" s="90">
        <v>44782</v>
      </c>
      <c r="K11" s="81" t="s">
        <v>29</v>
      </c>
      <c r="L11" s="74">
        <v>1</v>
      </c>
      <c r="M11" s="34">
        <f t="shared" si="1"/>
        <v>0</v>
      </c>
      <c r="N11" s="88"/>
    </row>
    <row r="12" spans="1:14" s="39" customFormat="1" ht="17.25" customHeight="1">
      <c r="A12" s="77"/>
      <c r="B12" s="85"/>
      <c r="C12" s="95"/>
      <c r="D12" s="16" t="s">
        <v>21</v>
      </c>
      <c r="E12" s="82"/>
      <c r="F12" s="17">
        <v>14</v>
      </c>
      <c r="G12" s="17">
        <v>147000</v>
      </c>
      <c r="H12" s="17">
        <v>129360</v>
      </c>
      <c r="I12" s="30">
        <f t="shared" si="0"/>
        <v>0.12</v>
      </c>
      <c r="J12" s="92"/>
      <c r="K12" s="82"/>
      <c r="L12" s="74">
        <v>14</v>
      </c>
      <c r="M12" s="34">
        <f t="shared" si="1"/>
        <v>0</v>
      </c>
      <c r="N12" s="88"/>
    </row>
    <row r="13" spans="1:14" s="39" customFormat="1" ht="17.25" customHeight="1">
      <c r="A13" s="77"/>
      <c r="B13" s="86"/>
      <c r="C13" s="94"/>
      <c r="D13" s="16" t="s">
        <v>21</v>
      </c>
      <c r="E13" s="83"/>
      <c r="F13" s="17">
        <v>49</v>
      </c>
      <c r="G13" s="17">
        <v>220500</v>
      </c>
      <c r="H13" s="17">
        <v>169540</v>
      </c>
      <c r="I13" s="30">
        <f t="shared" si="0"/>
        <v>0.2311111111111111</v>
      </c>
      <c r="J13" s="91"/>
      <c r="K13" s="83"/>
      <c r="L13" s="74">
        <v>49</v>
      </c>
      <c r="M13" s="34">
        <f t="shared" si="1"/>
        <v>0</v>
      </c>
      <c r="N13" s="89"/>
    </row>
    <row r="14" spans="1:14" s="39" customFormat="1" ht="17.25" customHeight="1">
      <c r="A14" s="76"/>
      <c r="B14" s="38" t="s">
        <v>26</v>
      </c>
      <c r="C14" s="43">
        <v>44922</v>
      </c>
      <c r="D14" s="16" t="s">
        <v>24</v>
      </c>
      <c r="E14" s="25" t="s">
        <v>30</v>
      </c>
      <c r="F14" s="17">
        <v>40</v>
      </c>
      <c r="G14" s="17">
        <v>400000</v>
      </c>
      <c r="H14" s="17">
        <v>380000</v>
      </c>
      <c r="I14" s="30">
        <f t="shared" si="0"/>
        <v>0.05</v>
      </c>
      <c r="J14" s="29">
        <v>44922</v>
      </c>
      <c r="K14" s="25" t="s">
        <v>30</v>
      </c>
      <c r="L14" s="74">
        <v>40</v>
      </c>
      <c r="M14" s="34">
        <f t="shared" si="1"/>
        <v>0</v>
      </c>
      <c r="N14" s="33"/>
    </row>
    <row r="15" spans="1:14" s="11" customFormat="1" ht="17.25" customHeight="1">
      <c r="A15" s="75" t="s">
        <v>37</v>
      </c>
      <c r="B15" s="84" t="s">
        <v>36</v>
      </c>
      <c r="C15" s="60">
        <v>44774</v>
      </c>
      <c r="D15" s="18" t="s">
        <v>35</v>
      </c>
      <c r="E15" s="18" t="s">
        <v>39</v>
      </c>
      <c r="F15" s="50">
        <v>200</v>
      </c>
      <c r="G15" s="21">
        <v>1000000</v>
      </c>
      <c r="H15" s="21">
        <v>940000</v>
      </c>
      <c r="I15" s="72">
        <v>0.06</v>
      </c>
      <c r="J15" s="42" t="s">
        <v>89</v>
      </c>
      <c r="K15" s="18" t="s">
        <v>38</v>
      </c>
      <c r="L15" s="50">
        <v>200</v>
      </c>
      <c r="M15" s="34">
        <f t="shared" si="1"/>
        <v>0</v>
      </c>
      <c r="N15" s="63"/>
    </row>
    <row r="16" spans="1:14" ht="17.25" customHeight="1">
      <c r="A16" s="76"/>
      <c r="B16" s="86"/>
      <c r="C16" s="60">
        <v>44921</v>
      </c>
      <c r="D16" s="18" t="s">
        <v>35</v>
      </c>
      <c r="E16" s="18" t="s">
        <v>34</v>
      </c>
      <c r="F16" s="50">
        <v>100</v>
      </c>
      <c r="G16" s="21">
        <v>1000000</v>
      </c>
      <c r="H16" s="21">
        <v>940000</v>
      </c>
      <c r="I16" s="72">
        <v>0.06</v>
      </c>
      <c r="J16" s="42" t="s">
        <v>33</v>
      </c>
      <c r="K16" s="23" t="s">
        <v>32</v>
      </c>
      <c r="L16" s="50">
        <v>0</v>
      </c>
      <c r="M16" s="34">
        <f t="shared" si="1"/>
        <v>100</v>
      </c>
      <c r="N16" s="63"/>
    </row>
    <row r="17" spans="1:14" s="11" customFormat="1" ht="23.25" customHeight="1">
      <c r="A17" s="40" t="s">
        <v>40</v>
      </c>
      <c r="B17" s="41" t="s">
        <v>41</v>
      </c>
      <c r="C17" s="60">
        <v>44894</v>
      </c>
      <c r="D17" s="18" t="s">
        <v>42</v>
      </c>
      <c r="E17" s="23" t="s">
        <v>43</v>
      </c>
      <c r="F17" s="50">
        <v>50</v>
      </c>
      <c r="G17" s="21">
        <v>250000</v>
      </c>
      <c r="H17" s="21">
        <v>235000</v>
      </c>
      <c r="I17" s="72">
        <v>0.06</v>
      </c>
      <c r="J17" s="42">
        <v>44953</v>
      </c>
      <c r="K17" s="23" t="s">
        <v>90</v>
      </c>
      <c r="L17" s="50">
        <v>50</v>
      </c>
      <c r="M17" s="34">
        <f t="shared" si="1"/>
        <v>0</v>
      </c>
      <c r="N17" s="63"/>
    </row>
    <row r="18" spans="1:14" s="39" customFormat="1" ht="17.25" customHeight="1">
      <c r="A18" s="37" t="s">
        <v>44</v>
      </c>
      <c r="B18" s="38" t="s">
        <v>41</v>
      </c>
      <c r="C18" s="43">
        <v>44900</v>
      </c>
      <c r="D18" s="16" t="s">
        <v>45</v>
      </c>
      <c r="E18" s="25" t="s">
        <v>46</v>
      </c>
      <c r="F18" s="17">
        <v>100</v>
      </c>
      <c r="G18" s="17">
        <v>500000</v>
      </c>
      <c r="H18" s="17">
        <v>500000</v>
      </c>
      <c r="I18" s="30">
        <v>0</v>
      </c>
      <c r="J18" s="29">
        <v>44900</v>
      </c>
      <c r="K18" s="25" t="s">
        <v>47</v>
      </c>
      <c r="L18" s="74">
        <v>50</v>
      </c>
      <c r="M18" s="34">
        <f t="shared" si="1"/>
        <v>50</v>
      </c>
      <c r="N18" s="33"/>
    </row>
    <row r="19" spans="1:14" s="39" customFormat="1" ht="17.25" customHeight="1">
      <c r="A19" s="75" t="s">
        <v>48</v>
      </c>
      <c r="B19" s="41" t="s">
        <v>36</v>
      </c>
      <c r="C19" s="43">
        <v>44917</v>
      </c>
      <c r="D19" s="44" t="s">
        <v>49</v>
      </c>
      <c r="E19" s="45" t="s">
        <v>50</v>
      </c>
      <c r="F19" s="46">
        <v>50</v>
      </c>
      <c r="G19" s="47">
        <v>250000</v>
      </c>
      <c r="H19" s="47">
        <v>250000</v>
      </c>
      <c r="I19" s="73">
        <v>0</v>
      </c>
      <c r="J19" s="48" t="s">
        <v>51</v>
      </c>
      <c r="K19" s="49" t="s">
        <v>52</v>
      </c>
      <c r="L19" s="46">
        <v>50</v>
      </c>
      <c r="M19" s="34">
        <f t="shared" si="1"/>
        <v>0</v>
      </c>
      <c r="N19" s="33"/>
    </row>
    <row r="20" spans="1:14">
      <c r="A20" s="77"/>
      <c r="B20" s="41" t="s">
        <v>53</v>
      </c>
      <c r="C20" s="60">
        <v>44881</v>
      </c>
      <c r="D20" s="18" t="s">
        <v>54</v>
      </c>
      <c r="E20" s="18" t="s">
        <v>55</v>
      </c>
      <c r="F20" s="50">
        <v>21</v>
      </c>
      <c r="G20" s="21">
        <v>105000</v>
      </c>
      <c r="H20" s="21">
        <v>105000</v>
      </c>
      <c r="I20" s="72">
        <v>0</v>
      </c>
      <c r="J20" s="42">
        <v>44886</v>
      </c>
      <c r="K20" s="18" t="s">
        <v>55</v>
      </c>
      <c r="L20" s="50">
        <v>21</v>
      </c>
      <c r="M20" s="34">
        <f t="shared" si="1"/>
        <v>0</v>
      </c>
      <c r="N20" s="64"/>
    </row>
    <row r="21" spans="1:14" s="39" customFormat="1" ht="17.25" customHeight="1">
      <c r="A21" s="75" t="s">
        <v>67</v>
      </c>
      <c r="B21" s="84" t="s">
        <v>36</v>
      </c>
      <c r="C21" s="43">
        <v>44799</v>
      </c>
      <c r="D21" s="16" t="s">
        <v>63</v>
      </c>
      <c r="E21" s="25" t="s">
        <v>64</v>
      </c>
      <c r="F21" s="17">
        <v>50</v>
      </c>
      <c r="G21" s="17">
        <v>250000</v>
      </c>
      <c r="H21" s="17">
        <v>250000</v>
      </c>
      <c r="I21" s="30">
        <v>0</v>
      </c>
      <c r="J21" s="29">
        <v>44799</v>
      </c>
      <c r="K21" s="25" t="s">
        <v>65</v>
      </c>
      <c r="L21" s="74">
        <v>50</v>
      </c>
      <c r="M21" s="34">
        <f t="shared" si="1"/>
        <v>0</v>
      </c>
      <c r="N21" s="33"/>
    </row>
    <row r="22" spans="1:14" s="39" customFormat="1" ht="17.25" customHeight="1">
      <c r="A22" s="76"/>
      <c r="B22" s="86"/>
      <c r="C22" s="43">
        <v>44845</v>
      </c>
      <c r="D22" s="16" t="s">
        <v>63</v>
      </c>
      <c r="E22" s="25" t="s">
        <v>66</v>
      </c>
      <c r="F22" s="17">
        <v>50</v>
      </c>
      <c r="G22" s="17">
        <v>250000</v>
      </c>
      <c r="H22" s="17">
        <v>250000</v>
      </c>
      <c r="I22" s="30">
        <v>0</v>
      </c>
      <c r="J22" s="29">
        <v>44845</v>
      </c>
      <c r="K22" s="25" t="s">
        <v>65</v>
      </c>
      <c r="L22" s="74">
        <v>50</v>
      </c>
      <c r="M22" s="34">
        <f t="shared" si="1"/>
        <v>0</v>
      </c>
      <c r="N22" s="33"/>
    </row>
    <row r="23" spans="1:14" s="39" customFormat="1" ht="17.25" customHeight="1">
      <c r="A23" s="75" t="s">
        <v>68</v>
      </c>
      <c r="B23" s="84" t="s">
        <v>69</v>
      </c>
      <c r="C23" s="43" t="s">
        <v>70</v>
      </c>
      <c r="D23" s="78" t="s">
        <v>71</v>
      </c>
      <c r="E23" s="81" t="s">
        <v>72</v>
      </c>
      <c r="F23" s="17">
        <v>25</v>
      </c>
      <c r="G23" s="17">
        <v>250000</v>
      </c>
      <c r="H23" s="17">
        <v>237500</v>
      </c>
      <c r="I23" s="30">
        <v>0.05</v>
      </c>
      <c r="J23" s="32" t="s">
        <v>73</v>
      </c>
      <c r="K23" s="81" t="s">
        <v>72</v>
      </c>
      <c r="L23" s="17">
        <v>25</v>
      </c>
      <c r="M23" s="34">
        <f t="shared" si="1"/>
        <v>0</v>
      </c>
      <c r="N23" s="33"/>
    </row>
    <row r="24" spans="1:14" s="39" customFormat="1" ht="17.25" customHeight="1">
      <c r="A24" s="77"/>
      <c r="B24" s="85"/>
      <c r="C24" s="43" t="s">
        <v>74</v>
      </c>
      <c r="D24" s="79"/>
      <c r="E24" s="82"/>
      <c r="F24" s="17">
        <v>275</v>
      </c>
      <c r="G24" s="17">
        <v>2750000</v>
      </c>
      <c r="H24" s="17">
        <v>2612500</v>
      </c>
      <c r="I24" s="30">
        <v>0.05</v>
      </c>
      <c r="J24" s="32" t="s">
        <v>73</v>
      </c>
      <c r="K24" s="82"/>
      <c r="L24" s="17">
        <v>275</v>
      </c>
      <c r="M24" s="34">
        <f t="shared" si="1"/>
        <v>0</v>
      </c>
      <c r="N24" s="33"/>
    </row>
    <row r="25" spans="1:14" s="39" customFormat="1" ht="17.25" customHeight="1">
      <c r="A25" s="77"/>
      <c r="B25" s="85"/>
      <c r="C25" s="43" t="s">
        <v>75</v>
      </c>
      <c r="D25" s="79"/>
      <c r="E25" s="82"/>
      <c r="F25" s="17">
        <v>15</v>
      </c>
      <c r="G25" s="17">
        <v>150000</v>
      </c>
      <c r="H25" s="17">
        <v>142500</v>
      </c>
      <c r="I25" s="30">
        <v>0.05</v>
      </c>
      <c r="J25" s="32" t="s">
        <v>76</v>
      </c>
      <c r="K25" s="82"/>
      <c r="L25" s="17">
        <v>15</v>
      </c>
      <c r="M25" s="34">
        <f t="shared" si="1"/>
        <v>0</v>
      </c>
      <c r="N25" s="33"/>
    </row>
    <row r="26" spans="1:14" s="39" customFormat="1" ht="17.25" customHeight="1">
      <c r="A26" s="77"/>
      <c r="B26" s="85"/>
      <c r="C26" s="43" t="s">
        <v>77</v>
      </c>
      <c r="D26" s="79"/>
      <c r="E26" s="82"/>
      <c r="F26" s="17">
        <v>245</v>
      </c>
      <c r="G26" s="17">
        <v>2450000</v>
      </c>
      <c r="H26" s="17">
        <v>2327500</v>
      </c>
      <c r="I26" s="30">
        <v>0.05</v>
      </c>
      <c r="J26" s="32" t="s">
        <v>76</v>
      </c>
      <c r="K26" s="82"/>
      <c r="L26" s="17">
        <v>245</v>
      </c>
      <c r="M26" s="34">
        <f t="shared" si="1"/>
        <v>0</v>
      </c>
      <c r="N26" s="33"/>
    </row>
    <row r="27" spans="1:14" s="39" customFormat="1" ht="17.25" customHeight="1">
      <c r="A27" s="77"/>
      <c r="B27" s="85"/>
      <c r="C27" s="43" t="s">
        <v>78</v>
      </c>
      <c r="D27" s="79"/>
      <c r="E27" s="82"/>
      <c r="F27" s="17">
        <v>215</v>
      </c>
      <c r="G27" s="17">
        <v>2150000</v>
      </c>
      <c r="H27" s="17">
        <v>2042500</v>
      </c>
      <c r="I27" s="30">
        <v>0.05</v>
      </c>
      <c r="J27" s="32" t="s">
        <v>79</v>
      </c>
      <c r="K27" s="82"/>
      <c r="L27" s="17">
        <v>215</v>
      </c>
      <c r="M27" s="34">
        <f t="shared" si="1"/>
        <v>0</v>
      </c>
      <c r="N27" s="33"/>
    </row>
    <row r="28" spans="1:14" s="39" customFormat="1" ht="17.25" customHeight="1">
      <c r="A28" s="77"/>
      <c r="B28" s="85"/>
      <c r="C28" s="43" t="s">
        <v>80</v>
      </c>
      <c r="D28" s="79"/>
      <c r="E28" s="82"/>
      <c r="F28" s="17">
        <v>175</v>
      </c>
      <c r="G28" s="17">
        <v>1750000</v>
      </c>
      <c r="H28" s="17">
        <v>1662500</v>
      </c>
      <c r="I28" s="30">
        <v>0.05</v>
      </c>
      <c r="J28" s="32" t="s">
        <v>81</v>
      </c>
      <c r="K28" s="82"/>
      <c r="L28" s="17">
        <v>175</v>
      </c>
      <c r="M28" s="34">
        <f t="shared" si="1"/>
        <v>0</v>
      </c>
      <c r="N28" s="33"/>
    </row>
    <row r="29" spans="1:14" s="39" customFormat="1" ht="17.25" customHeight="1">
      <c r="A29" s="77"/>
      <c r="B29" s="85"/>
      <c r="C29" s="43" t="s">
        <v>82</v>
      </c>
      <c r="D29" s="79"/>
      <c r="E29" s="82"/>
      <c r="F29" s="17">
        <v>315</v>
      </c>
      <c r="G29" s="17">
        <v>3150000</v>
      </c>
      <c r="H29" s="17">
        <v>2992500</v>
      </c>
      <c r="I29" s="30">
        <v>0.05</v>
      </c>
      <c r="J29" s="32" t="s">
        <v>83</v>
      </c>
      <c r="K29" s="82"/>
      <c r="L29" s="17">
        <v>315</v>
      </c>
      <c r="M29" s="34">
        <f t="shared" si="1"/>
        <v>0</v>
      </c>
      <c r="N29" s="33"/>
    </row>
    <row r="30" spans="1:14" s="39" customFormat="1" ht="17.25" customHeight="1">
      <c r="A30" s="76"/>
      <c r="B30" s="86"/>
      <c r="C30" s="43" t="s">
        <v>84</v>
      </c>
      <c r="D30" s="80"/>
      <c r="E30" s="83"/>
      <c r="F30" s="17">
        <v>200</v>
      </c>
      <c r="G30" s="17">
        <v>2000000</v>
      </c>
      <c r="H30" s="17">
        <v>1900000</v>
      </c>
      <c r="I30" s="30">
        <v>0.05</v>
      </c>
      <c r="J30" s="32" t="s">
        <v>85</v>
      </c>
      <c r="K30" s="83"/>
      <c r="L30" s="17">
        <v>200</v>
      </c>
      <c r="M30" s="34">
        <f t="shared" si="1"/>
        <v>0</v>
      </c>
      <c r="N30" s="33"/>
    </row>
    <row r="31" spans="1:14" ht="17.25" customHeight="1">
      <c r="A31" s="75" t="s">
        <v>91</v>
      </c>
      <c r="B31" s="84" t="s">
        <v>36</v>
      </c>
      <c r="C31" s="43" t="s">
        <v>92</v>
      </c>
      <c r="D31" s="16" t="s">
        <v>105</v>
      </c>
      <c r="E31" s="45" t="s">
        <v>108</v>
      </c>
      <c r="F31" s="50">
        <v>569</v>
      </c>
      <c r="G31" s="21">
        <v>2901900</v>
      </c>
      <c r="H31" s="21">
        <v>2845000</v>
      </c>
      <c r="I31" s="72">
        <f>(G31-H31)/G31</f>
        <v>1.9607843137254902E-2</v>
      </c>
      <c r="J31" s="43" t="s">
        <v>92</v>
      </c>
      <c r="K31" s="25" t="s">
        <v>115</v>
      </c>
      <c r="L31" s="17">
        <v>569</v>
      </c>
      <c r="M31" s="34">
        <v>0</v>
      </c>
      <c r="N31" s="123"/>
    </row>
    <row r="32" spans="1:14" ht="17.25" customHeight="1">
      <c r="A32" s="77"/>
      <c r="B32" s="85"/>
      <c r="C32" s="43" t="s">
        <v>92</v>
      </c>
      <c r="D32" s="16" t="s">
        <v>105</v>
      </c>
      <c r="E32" s="45" t="s">
        <v>109</v>
      </c>
      <c r="F32" s="50">
        <v>50</v>
      </c>
      <c r="G32" s="21">
        <v>255000</v>
      </c>
      <c r="H32" s="21">
        <v>250000</v>
      </c>
      <c r="I32" s="72">
        <f>(G32-H32)/G32</f>
        <v>1.9607843137254902E-2</v>
      </c>
      <c r="J32" s="43" t="s">
        <v>92</v>
      </c>
      <c r="K32" s="25" t="s">
        <v>114</v>
      </c>
      <c r="L32" s="17">
        <v>50</v>
      </c>
      <c r="M32" s="34">
        <v>0</v>
      </c>
      <c r="N32" s="123"/>
    </row>
    <row r="33" spans="1:14" ht="17.25" customHeight="1">
      <c r="A33" s="77"/>
      <c r="B33" s="85"/>
      <c r="C33" s="43" t="s">
        <v>93</v>
      </c>
      <c r="D33" s="16" t="s">
        <v>105</v>
      </c>
      <c r="E33" s="45" t="s">
        <v>109</v>
      </c>
      <c r="F33" s="50">
        <v>100</v>
      </c>
      <c r="G33" s="21">
        <v>510000</v>
      </c>
      <c r="H33" s="21">
        <v>500000</v>
      </c>
      <c r="I33" s="72">
        <f t="shared" ref="I33:I46" si="2">(G33-H33)/G33</f>
        <v>1.9607843137254902E-2</v>
      </c>
      <c r="J33" s="43" t="s">
        <v>93</v>
      </c>
      <c r="K33" s="25" t="s">
        <v>114</v>
      </c>
      <c r="L33" s="17">
        <v>100</v>
      </c>
      <c r="M33" s="34">
        <v>0</v>
      </c>
      <c r="N33" s="123"/>
    </row>
    <row r="34" spans="1:14" ht="17.25" customHeight="1">
      <c r="A34" s="77"/>
      <c r="B34" s="85"/>
      <c r="C34" s="43" t="s">
        <v>93</v>
      </c>
      <c r="D34" s="16" t="s">
        <v>105</v>
      </c>
      <c r="E34" s="45" t="s">
        <v>109</v>
      </c>
      <c r="F34" s="50">
        <v>50</v>
      </c>
      <c r="G34" s="21">
        <v>255000</v>
      </c>
      <c r="H34" s="21">
        <v>250000</v>
      </c>
      <c r="I34" s="72">
        <f t="shared" si="2"/>
        <v>1.9607843137254902E-2</v>
      </c>
      <c r="J34" s="43" t="s">
        <v>93</v>
      </c>
      <c r="K34" s="25" t="s">
        <v>114</v>
      </c>
      <c r="L34" s="17">
        <v>50</v>
      </c>
      <c r="M34" s="34">
        <v>0</v>
      </c>
      <c r="N34" s="123"/>
    </row>
    <row r="35" spans="1:14" ht="17.25" customHeight="1">
      <c r="A35" s="77"/>
      <c r="B35" s="85"/>
      <c r="C35" s="43" t="s">
        <v>94</v>
      </c>
      <c r="D35" s="16" t="s">
        <v>105</v>
      </c>
      <c r="E35" s="45" t="s">
        <v>109</v>
      </c>
      <c r="F35" s="50">
        <v>149</v>
      </c>
      <c r="G35" s="21">
        <v>759900</v>
      </c>
      <c r="H35" s="21">
        <v>745000</v>
      </c>
      <c r="I35" s="72">
        <f t="shared" si="2"/>
        <v>1.9607843137254902E-2</v>
      </c>
      <c r="J35" s="43" t="s">
        <v>94</v>
      </c>
      <c r="K35" s="25" t="s">
        <v>114</v>
      </c>
      <c r="L35" s="17">
        <v>149</v>
      </c>
      <c r="M35" s="34">
        <v>0</v>
      </c>
      <c r="N35" s="123"/>
    </row>
    <row r="36" spans="1:14" ht="17.25" customHeight="1">
      <c r="A36" s="77"/>
      <c r="B36" s="85"/>
      <c r="C36" s="43" t="s">
        <v>95</v>
      </c>
      <c r="D36" s="16" t="s">
        <v>105</v>
      </c>
      <c r="E36" s="45" t="s">
        <v>109</v>
      </c>
      <c r="F36" s="50">
        <v>50</v>
      </c>
      <c r="G36" s="21">
        <v>255000</v>
      </c>
      <c r="H36" s="21">
        <v>250000</v>
      </c>
      <c r="I36" s="72">
        <f t="shared" si="2"/>
        <v>1.9607843137254902E-2</v>
      </c>
      <c r="J36" s="43" t="s">
        <v>95</v>
      </c>
      <c r="K36" s="25" t="s">
        <v>114</v>
      </c>
      <c r="L36" s="17">
        <v>50</v>
      </c>
      <c r="M36" s="34">
        <v>0</v>
      </c>
      <c r="N36" s="123"/>
    </row>
    <row r="37" spans="1:14" ht="17.25" customHeight="1">
      <c r="A37" s="77"/>
      <c r="B37" s="85"/>
      <c r="C37" s="43" t="s">
        <v>95</v>
      </c>
      <c r="D37" s="16" t="s">
        <v>105</v>
      </c>
      <c r="E37" s="45" t="s">
        <v>110</v>
      </c>
      <c r="F37" s="50">
        <v>54</v>
      </c>
      <c r="G37" s="21">
        <v>375400</v>
      </c>
      <c r="H37" s="21">
        <v>370000</v>
      </c>
      <c r="I37" s="72">
        <f t="shared" si="2"/>
        <v>1.4384656366542355E-2</v>
      </c>
      <c r="J37" s="43" t="s">
        <v>95</v>
      </c>
      <c r="K37" s="25" t="s">
        <v>114</v>
      </c>
      <c r="L37" s="17">
        <v>54</v>
      </c>
      <c r="M37" s="34">
        <v>0</v>
      </c>
      <c r="N37" s="123"/>
    </row>
    <row r="38" spans="1:14" ht="17.25" customHeight="1">
      <c r="A38" s="77"/>
      <c r="B38" s="85"/>
      <c r="C38" s="43" t="s">
        <v>78</v>
      </c>
      <c r="D38" s="16" t="s">
        <v>105</v>
      </c>
      <c r="E38" s="45" t="s">
        <v>109</v>
      </c>
      <c r="F38" s="50">
        <v>50</v>
      </c>
      <c r="G38" s="21">
        <v>255000</v>
      </c>
      <c r="H38" s="21">
        <v>250000</v>
      </c>
      <c r="I38" s="72">
        <f t="shared" si="2"/>
        <v>1.9607843137254902E-2</v>
      </c>
      <c r="J38" s="43" t="s">
        <v>78</v>
      </c>
      <c r="K38" s="25" t="s">
        <v>114</v>
      </c>
      <c r="L38" s="17">
        <v>50</v>
      </c>
      <c r="M38" s="34">
        <v>0</v>
      </c>
      <c r="N38" s="123"/>
    </row>
    <row r="39" spans="1:14" ht="17.25" customHeight="1">
      <c r="A39" s="77"/>
      <c r="B39" s="85"/>
      <c r="C39" s="43" t="s">
        <v>96</v>
      </c>
      <c r="D39" s="16" t="s">
        <v>105</v>
      </c>
      <c r="E39" s="45" t="s">
        <v>109</v>
      </c>
      <c r="F39" s="50">
        <v>100</v>
      </c>
      <c r="G39" s="21">
        <v>510000</v>
      </c>
      <c r="H39" s="21">
        <v>500000</v>
      </c>
      <c r="I39" s="72">
        <f t="shared" si="2"/>
        <v>1.9607843137254902E-2</v>
      </c>
      <c r="J39" s="43" t="s">
        <v>96</v>
      </c>
      <c r="K39" s="25" t="s">
        <v>114</v>
      </c>
      <c r="L39" s="17">
        <v>100</v>
      </c>
      <c r="M39" s="34">
        <v>0</v>
      </c>
      <c r="N39" s="123"/>
    </row>
    <row r="40" spans="1:14" ht="17.25" customHeight="1">
      <c r="A40" s="77"/>
      <c r="B40" s="85"/>
      <c r="C40" s="43" t="s">
        <v>97</v>
      </c>
      <c r="D40" s="16" t="s">
        <v>105</v>
      </c>
      <c r="E40" s="45" t="s">
        <v>111</v>
      </c>
      <c r="F40" s="50">
        <v>100</v>
      </c>
      <c r="G40" s="21">
        <v>510000</v>
      </c>
      <c r="H40" s="21">
        <v>500000</v>
      </c>
      <c r="I40" s="72">
        <f t="shared" si="2"/>
        <v>1.9607843137254902E-2</v>
      </c>
      <c r="J40" s="43" t="s">
        <v>97</v>
      </c>
      <c r="K40" s="25" t="s">
        <v>114</v>
      </c>
      <c r="L40" s="17">
        <v>100</v>
      </c>
      <c r="M40" s="34">
        <v>0</v>
      </c>
      <c r="N40" s="123"/>
    </row>
    <row r="41" spans="1:14" ht="17.25" customHeight="1">
      <c r="A41" s="77"/>
      <c r="B41" s="85"/>
      <c r="C41" s="43" t="s">
        <v>98</v>
      </c>
      <c r="D41" s="16" t="s">
        <v>105</v>
      </c>
      <c r="E41" s="45" t="s">
        <v>109</v>
      </c>
      <c r="F41" s="50">
        <v>50</v>
      </c>
      <c r="G41" s="21">
        <v>255000</v>
      </c>
      <c r="H41" s="21">
        <v>250000</v>
      </c>
      <c r="I41" s="72">
        <f t="shared" si="2"/>
        <v>1.9607843137254902E-2</v>
      </c>
      <c r="J41" s="43" t="s">
        <v>98</v>
      </c>
      <c r="K41" s="25" t="s">
        <v>114</v>
      </c>
      <c r="L41" s="17">
        <v>50</v>
      </c>
      <c r="M41" s="34">
        <v>0</v>
      </c>
      <c r="N41" s="123"/>
    </row>
    <row r="42" spans="1:14" ht="17.25" customHeight="1">
      <c r="A42" s="77"/>
      <c r="B42" s="85"/>
      <c r="C42" s="43" t="s">
        <v>98</v>
      </c>
      <c r="D42" s="16" t="s">
        <v>105</v>
      </c>
      <c r="E42" s="45" t="s">
        <v>109</v>
      </c>
      <c r="F42" s="50">
        <v>50</v>
      </c>
      <c r="G42" s="21">
        <v>255000</v>
      </c>
      <c r="H42" s="21">
        <v>250000</v>
      </c>
      <c r="I42" s="72">
        <f t="shared" si="2"/>
        <v>1.9607843137254902E-2</v>
      </c>
      <c r="J42" s="43" t="s">
        <v>98</v>
      </c>
      <c r="K42" s="25" t="s">
        <v>114</v>
      </c>
      <c r="L42" s="17">
        <v>50</v>
      </c>
      <c r="M42" s="34">
        <v>0</v>
      </c>
      <c r="N42" s="123"/>
    </row>
    <row r="43" spans="1:14" ht="17.25" customHeight="1">
      <c r="A43" s="77"/>
      <c r="B43" s="85"/>
      <c r="C43" s="43" t="s">
        <v>98</v>
      </c>
      <c r="D43" s="16" t="s">
        <v>105</v>
      </c>
      <c r="E43" s="45" t="s">
        <v>109</v>
      </c>
      <c r="F43" s="50">
        <v>50</v>
      </c>
      <c r="G43" s="21">
        <v>255000</v>
      </c>
      <c r="H43" s="21">
        <v>250000</v>
      </c>
      <c r="I43" s="72">
        <f t="shared" si="2"/>
        <v>1.9607843137254902E-2</v>
      </c>
      <c r="J43" s="43" t="s">
        <v>98</v>
      </c>
      <c r="K43" s="25" t="s">
        <v>114</v>
      </c>
      <c r="L43" s="17">
        <v>50</v>
      </c>
      <c r="M43" s="34">
        <v>0</v>
      </c>
      <c r="N43" s="123"/>
    </row>
    <row r="44" spans="1:14" ht="17.25" customHeight="1">
      <c r="A44" s="77"/>
      <c r="B44" s="85"/>
      <c r="C44" s="43" t="s">
        <v>99</v>
      </c>
      <c r="D44" s="16" t="s">
        <v>105</v>
      </c>
      <c r="E44" s="45" t="s">
        <v>109</v>
      </c>
      <c r="F44" s="50">
        <v>50</v>
      </c>
      <c r="G44" s="21">
        <v>255000</v>
      </c>
      <c r="H44" s="21">
        <v>250000</v>
      </c>
      <c r="I44" s="72">
        <f t="shared" si="2"/>
        <v>1.9607843137254902E-2</v>
      </c>
      <c r="J44" s="43" t="s">
        <v>99</v>
      </c>
      <c r="K44" s="25" t="s">
        <v>114</v>
      </c>
      <c r="L44" s="17">
        <v>50</v>
      </c>
      <c r="M44" s="34">
        <v>0</v>
      </c>
      <c r="N44" s="123"/>
    </row>
    <row r="45" spans="1:14" ht="17.25" customHeight="1">
      <c r="A45" s="77"/>
      <c r="B45" s="85"/>
      <c r="C45" s="43" t="s">
        <v>100</v>
      </c>
      <c r="D45" s="16" t="s">
        <v>105</v>
      </c>
      <c r="E45" s="45" t="s">
        <v>109</v>
      </c>
      <c r="F45" s="50">
        <v>90</v>
      </c>
      <c r="G45" s="21">
        <v>459000</v>
      </c>
      <c r="H45" s="21">
        <v>450000</v>
      </c>
      <c r="I45" s="72">
        <f t="shared" si="2"/>
        <v>1.9607843137254902E-2</v>
      </c>
      <c r="J45" s="43" t="s">
        <v>100</v>
      </c>
      <c r="K45" s="25" t="s">
        <v>114</v>
      </c>
      <c r="L45" s="17">
        <v>90</v>
      </c>
      <c r="M45" s="34">
        <v>0</v>
      </c>
      <c r="N45" s="123"/>
    </row>
    <row r="46" spans="1:14" ht="17.25" customHeight="1">
      <c r="A46" s="77"/>
      <c r="B46" s="86"/>
      <c r="C46" s="43" t="s">
        <v>70</v>
      </c>
      <c r="D46" s="16" t="s">
        <v>105</v>
      </c>
      <c r="E46" s="45" t="s">
        <v>110</v>
      </c>
      <c r="F46" s="50">
        <v>106</v>
      </c>
      <c r="G46" s="21">
        <v>690600</v>
      </c>
      <c r="H46" s="21">
        <v>680000</v>
      </c>
      <c r="I46" s="72">
        <f t="shared" si="2"/>
        <v>1.5348971908485375E-2</v>
      </c>
      <c r="J46" s="43" t="s">
        <v>70</v>
      </c>
      <c r="K46" s="25" t="s">
        <v>114</v>
      </c>
      <c r="L46" s="17">
        <v>106</v>
      </c>
      <c r="M46" s="34">
        <v>0</v>
      </c>
      <c r="N46" s="123"/>
    </row>
    <row r="47" spans="1:14" ht="17.25" customHeight="1">
      <c r="A47" s="77"/>
      <c r="B47" s="38" t="s">
        <v>69</v>
      </c>
      <c r="C47" s="43" t="s">
        <v>102</v>
      </c>
      <c r="D47" s="16" t="s">
        <v>106</v>
      </c>
      <c r="E47" s="45" t="s">
        <v>112</v>
      </c>
      <c r="F47" s="50">
        <v>176</v>
      </c>
      <c r="G47" s="21">
        <v>8880000</v>
      </c>
      <c r="H47" s="21">
        <v>8360000</v>
      </c>
      <c r="I47" s="72">
        <v>0.05</v>
      </c>
      <c r="J47" s="43" t="s">
        <v>102</v>
      </c>
      <c r="K47" s="25" t="s">
        <v>112</v>
      </c>
      <c r="L47" s="17">
        <v>176</v>
      </c>
      <c r="M47" s="34">
        <v>0</v>
      </c>
      <c r="N47" s="123"/>
    </row>
    <row r="48" spans="1:14" ht="17.25" customHeight="1">
      <c r="A48" s="76"/>
      <c r="B48" s="38" t="s">
        <v>104</v>
      </c>
      <c r="C48" s="43" t="s">
        <v>103</v>
      </c>
      <c r="D48" s="16" t="s">
        <v>107</v>
      </c>
      <c r="E48" s="45" t="s">
        <v>113</v>
      </c>
      <c r="F48" s="50">
        <v>18</v>
      </c>
      <c r="G48" s="21">
        <v>4000000</v>
      </c>
      <c r="H48" s="21">
        <v>4000000</v>
      </c>
      <c r="I48" s="72">
        <v>0</v>
      </c>
      <c r="J48" s="43" t="s">
        <v>103</v>
      </c>
      <c r="K48" s="25" t="s">
        <v>112</v>
      </c>
      <c r="L48" s="17">
        <v>18</v>
      </c>
      <c r="M48" s="34">
        <v>0</v>
      </c>
      <c r="N48" s="123"/>
    </row>
    <row r="49" spans="1:14" s="39" customFormat="1" ht="17.25" customHeight="1" thickBot="1">
      <c r="A49" s="61" t="s">
        <v>88</v>
      </c>
      <c r="B49" s="62" t="s">
        <v>41</v>
      </c>
      <c r="C49" s="65">
        <v>44855</v>
      </c>
      <c r="D49" s="66" t="s">
        <v>87</v>
      </c>
      <c r="E49" s="67" t="s">
        <v>86</v>
      </c>
      <c r="F49" s="68">
        <v>50</v>
      </c>
      <c r="G49" s="68">
        <v>500000</v>
      </c>
      <c r="H49" s="68">
        <v>500000</v>
      </c>
      <c r="I49" s="69">
        <v>0</v>
      </c>
      <c r="J49" s="70">
        <v>44855</v>
      </c>
      <c r="K49" s="67" t="s">
        <v>86</v>
      </c>
      <c r="L49" s="68">
        <v>50</v>
      </c>
      <c r="M49" s="71">
        <f t="shared" si="1"/>
        <v>0</v>
      </c>
      <c r="N49" s="124"/>
    </row>
  </sheetData>
  <mergeCells count="33">
    <mergeCell ref="A31:A48"/>
    <mergeCell ref="B15:B16"/>
    <mergeCell ref="B21:B22"/>
    <mergeCell ref="B23:B30"/>
    <mergeCell ref="B31:B46"/>
    <mergeCell ref="E11:E13"/>
    <mergeCell ref="A1:N1"/>
    <mergeCell ref="A3:A4"/>
    <mergeCell ref="B3:B4"/>
    <mergeCell ref="C3:I3"/>
    <mergeCell ref="J3:M3"/>
    <mergeCell ref="N3:N4"/>
    <mergeCell ref="K23:K30"/>
    <mergeCell ref="A23:A30"/>
    <mergeCell ref="A5:A14"/>
    <mergeCell ref="B5:B13"/>
    <mergeCell ref="N5:N13"/>
    <mergeCell ref="K5:K7"/>
    <mergeCell ref="K8:K10"/>
    <mergeCell ref="K11:K13"/>
    <mergeCell ref="J5:J6"/>
    <mergeCell ref="J8:J10"/>
    <mergeCell ref="J11:J13"/>
    <mergeCell ref="C5:C6"/>
    <mergeCell ref="C8:C10"/>
    <mergeCell ref="C11:C13"/>
    <mergeCell ref="E5:E7"/>
    <mergeCell ref="E8:E10"/>
    <mergeCell ref="A15:A16"/>
    <mergeCell ref="A21:A22"/>
    <mergeCell ref="A19:A20"/>
    <mergeCell ref="D23:D30"/>
    <mergeCell ref="E23:E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workbookViewId="0">
      <selection activeCell="R7" sqref="R7"/>
    </sheetView>
  </sheetViews>
  <sheetFormatPr defaultRowHeight="16.5"/>
  <cols>
    <col min="1" max="1" width="15" bestFit="1" customWidth="1"/>
    <col min="2" max="2" width="11.375" bestFit="1" customWidth="1"/>
    <col min="3" max="3" width="12.375" customWidth="1"/>
    <col min="4" max="4" width="24.125" customWidth="1"/>
    <col min="5" max="5" width="22.625" customWidth="1"/>
    <col min="6" max="6" width="9.125" customWidth="1"/>
    <col min="7" max="7" width="13.25" customWidth="1"/>
    <col min="8" max="8" width="13.625" customWidth="1"/>
    <col min="9" max="9" width="13.75" customWidth="1"/>
    <col min="10" max="10" width="14.25" customWidth="1"/>
    <col min="11" max="11" width="24.125" customWidth="1"/>
    <col min="12" max="12" width="11.625" customWidth="1"/>
    <col min="13" max="13" width="11.25" customWidth="1"/>
    <col min="14" max="14" width="20" customWidth="1"/>
  </cols>
  <sheetData>
    <row r="1" spans="1:14" ht="20.25">
      <c r="A1" s="96" t="s">
        <v>18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" thickBo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" t="s">
        <v>16</v>
      </c>
    </row>
    <row r="3" spans="1:14">
      <c r="A3" s="108" t="s">
        <v>5</v>
      </c>
      <c r="B3" s="110" t="s">
        <v>4</v>
      </c>
      <c r="C3" s="112" t="s">
        <v>15</v>
      </c>
      <c r="D3" s="113"/>
      <c r="E3" s="113"/>
      <c r="F3" s="113"/>
      <c r="G3" s="113"/>
      <c r="H3" s="113"/>
      <c r="I3" s="114"/>
      <c r="J3" s="115" t="s">
        <v>14</v>
      </c>
      <c r="K3" s="116"/>
      <c r="L3" s="116"/>
      <c r="M3" s="117"/>
      <c r="N3" s="118" t="s">
        <v>0</v>
      </c>
    </row>
    <row r="4" spans="1:14" ht="27">
      <c r="A4" s="109"/>
      <c r="B4" s="111"/>
      <c r="C4" s="5" t="s">
        <v>3</v>
      </c>
      <c r="D4" s="3" t="s">
        <v>2</v>
      </c>
      <c r="E4" s="3" t="s">
        <v>12</v>
      </c>
      <c r="F4" s="3" t="s">
        <v>1</v>
      </c>
      <c r="G4" s="4" t="s">
        <v>6</v>
      </c>
      <c r="H4" s="4" t="s">
        <v>7</v>
      </c>
      <c r="I4" s="6" t="s">
        <v>8</v>
      </c>
      <c r="J4" s="7" t="s">
        <v>13</v>
      </c>
      <c r="K4" s="4" t="s">
        <v>11</v>
      </c>
      <c r="L4" s="4" t="s">
        <v>9</v>
      </c>
      <c r="M4" s="6" t="s">
        <v>10</v>
      </c>
      <c r="N4" s="119"/>
    </row>
    <row r="5" spans="1:14" s="11" customFormat="1" ht="23.25" customHeight="1">
      <c r="A5" s="75" t="s">
        <v>116</v>
      </c>
      <c r="B5" s="125" t="s">
        <v>101</v>
      </c>
      <c r="C5" s="126">
        <v>44627</v>
      </c>
      <c r="D5" s="127" t="s">
        <v>117</v>
      </c>
      <c r="E5" s="127" t="s">
        <v>118</v>
      </c>
      <c r="F5" s="128">
        <v>185</v>
      </c>
      <c r="G5" s="129">
        <v>1850000</v>
      </c>
      <c r="H5" s="129">
        <v>1850000</v>
      </c>
      <c r="I5" s="130">
        <v>0</v>
      </c>
      <c r="J5" s="126" t="s">
        <v>119</v>
      </c>
      <c r="K5" s="131" t="s">
        <v>120</v>
      </c>
      <c r="L5" s="132">
        <v>160</v>
      </c>
      <c r="M5" s="133">
        <v>75</v>
      </c>
      <c r="N5" s="134" t="s">
        <v>121</v>
      </c>
    </row>
    <row r="6" spans="1:14">
      <c r="A6" s="77"/>
      <c r="B6" s="135"/>
      <c r="C6" s="29">
        <v>44881</v>
      </c>
      <c r="D6" s="127" t="s">
        <v>122</v>
      </c>
      <c r="E6" s="127" t="s">
        <v>123</v>
      </c>
      <c r="F6" s="136">
        <v>240</v>
      </c>
      <c r="G6" s="137">
        <v>1200000</v>
      </c>
      <c r="H6" s="137">
        <v>1200000</v>
      </c>
      <c r="I6" s="73">
        <v>0</v>
      </c>
      <c r="J6" s="29" t="s">
        <v>124</v>
      </c>
      <c r="K6" s="138" t="s">
        <v>125</v>
      </c>
      <c r="L6" s="136">
        <v>240</v>
      </c>
      <c r="M6" s="139">
        <v>0</v>
      </c>
      <c r="N6" s="140"/>
    </row>
    <row r="7" spans="1:14" ht="24">
      <c r="A7" s="77"/>
      <c r="B7" s="135"/>
      <c r="C7" s="29">
        <v>44761</v>
      </c>
      <c r="D7" s="127" t="s">
        <v>122</v>
      </c>
      <c r="E7" s="127" t="s">
        <v>126</v>
      </c>
      <c r="F7" s="136">
        <v>10</v>
      </c>
      <c r="G7" s="137">
        <v>100000</v>
      </c>
      <c r="H7" s="137">
        <v>100000</v>
      </c>
      <c r="I7" s="73">
        <v>0</v>
      </c>
      <c r="J7" s="29" t="s">
        <v>127</v>
      </c>
      <c r="K7" s="138" t="s">
        <v>128</v>
      </c>
      <c r="L7" s="136">
        <v>10</v>
      </c>
      <c r="M7" s="139">
        <v>0</v>
      </c>
      <c r="N7" s="140"/>
    </row>
    <row r="8" spans="1:14" ht="24">
      <c r="A8" s="77"/>
      <c r="B8" s="135"/>
      <c r="C8" s="29">
        <v>44781</v>
      </c>
      <c r="D8" s="127" t="s">
        <v>122</v>
      </c>
      <c r="E8" s="127" t="s">
        <v>126</v>
      </c>
      <c r="F8" s="136">
        <v>24</v>
      </c>
      <c r="G8" s="137">
        <v>240000</v>
      </c>
      <c r="H8" s="137">
        <v>240000</v>
      </c>
      <c r="I8" s="73">
        <v>0</v>
      </c>
      <c r="J8" s="29" t="s">
        <v>129</v>
      </c>
      <c r="K8" s="138" t="s">
        <v>128</v>
      </c>
      <c r="L8" s="136">
        <v>24</v>
      </c>
      <c r="M8" s="139">
        <v>0</v>
      </c>
      <c r="N8" s="140"/>
    </row>
    <row r="9" spans="1:14" ht="24">
      <c r="A9" s="77"/>
      <c r="B9" s="135"/>
      <c r="C9" s="29">
        <v>44789</v>
      </c>
      <c r="D9" s="127" t="s">
        <v>122</v>
      </c>
      <c r="E9" s="127" t="s">
        <v>126</v>
      </c>
      <c r="F9" s="136">
        <v>10</v>
      </c>
      <c r="G9" s="137">
        <v>100000</v>
      </c>
      <c r="H9" s="137">
        <v>100000</v>
      </c>
      <c r="I9" s="73">
        <v>0</v>
      </c>
      <c r="J9" s="29" t="s">
        <v>130</v>
      </c>
      <c r="K9" s="138" t="s">
        <v>128</v>
      </c>
      <c r="L9" s="136">
        <v>10</v>
      </c>
      <c r="M9" s="139">
        <v>0</v>
      </c>
      <c r="N9" s="140"/>
    </row>
    <row r="10" spans="1:14" ht="24.75" thickBot="1">
      <c r="A10" s="141"/>
      <c r="B10" s="142"/>
      <c r="C10" s="70">
        <v>44795</v>
      </c>
      <c r="D10" s="143" t="s">
        <v>131</v>
      </c>
      <c r="E10" s="143" t="s">
        <v>126</v>
      </c>
      <c r="F10" s="144">
        <v>200</v>
      </c>
      <c r="G10" s="145">
        <v>2000000</v>
      </c>
      <c r="H10" s="145">
        <v>1910000</v>
      </c>
      <c r="I10" s="146">
        <f>(G10-H10)/G10</f>
        <v>4.4999999999999998E-2</v>
      </c>
      <c r="J10" s="70" t="s">
        <v>132</v>
      </c>
      <c r="K10" s="147" t="s">
        <v>128</v>
      </c>
      <c r="L10" s="144">
        <v>200</v>
      </c>
      <c r="M10" s="148">
        <v>0</v>
      </c>
      <c r="N10" s="149"/>
    </row>
  </sheetData>
  <mergeCells count="8">
    <mergeCell ref="A5:A10"/>
    <mergeCell ref="B5:B10"/>
    <mergeCell ref="A1:N1"/>
    <mergeCell ref="A3:A4"/>
    <mergeCell ref="B3:B4"/>
    <mergeCell ref="C3:I3"/>
    <mergeCell ref="J3:M3"/>
    <mergeCell ref="N3:N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zoomScale="85" zoomScaleNormal="85" workbookViewId="0">
      <selection activeCell="B37" sqref="B37"/>
    </sheetView>
  </sheetViews>
  <sheetFormatPr defaultRowHeight="16.5"/>
  <cols>
    <col min="1" max="1" width="15.75" customWidth="1"/>
    <col min="2" max="2" width="14.75" customWidth="1"/>
    <col min="3" max="3" width="10.875" customWidth="1"/>
    <col min="4" max="4" width="15.875" customWidth="1"/>
    <col min="5" max="5" width="48.5" customWidth="1"/>
    <col min="6" max="6" width="8.5" customWidth="1"/>
    <col min="7" max="7" width="12" customWidth="1"/>
    <col min="8" max="8" width="11.25" customWidth="1"/>
    <col min="9" max="9" width="11" customWidth="1"/>
    <col min="10" max="10" width="12.625" customWidth="1"/>
    <col min="11" max="11" width="48" customWidth="1"/>
    <col min="12" max="13" width="8.25" customWidth="1"/>
  </cols>
  <sheetData>
    <row r="1" spans="1:14" s="1" customFormat="1" ht="42.75" customHeight="1">
      <c r="A1" s="96" t="s">
        <v>19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" customFormat="1" ht="30.75" customHeight="1" thickBot="1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10"/>
      <c r="M2" s="36"/>
      <c r="N2" s="2" t="s">
        <v>16</v>
      </c>
    </row>
    <row r="3" spans="1:14" s="1" customFormat="1" ht="21.75" customHeight="1" thickBot="1">
      <c r="A3" s="98" t="s">
        <v>5</v>
      </c>
      <c r="B3" s="100" t="s">
        <v>4</v>
      </c>
      <c r="C3" s="102" t="s">
        <v>15</v>
      </c>
      <c r="D3" s="102"/>
      <c r="E3" s="102"/>
      <c r="F3" s="102"/>
      <c r="G3" s="102"/>
      <c r="H3" s="102"/>
      <c r="I3" s="103"/>
      <c r="J3" s="104" t="s">
        <v>14</v>
      </c>
      <c r="K3" s="105"/>
      <c r="L3" s="105"/>
      <c r="M3" s="106"/>
      <c r="N3" s="103" t="s">
        <v>0</v>
      </c>
    </row>
    <row r="4" spans="1:14" s="1" customFormat="1" ht="30" customHeight="1" thickBot="1">
      <c r="A4" s="120"/>
      <c r="B4" s="121"/>
      <c r="C4" s="52" t="s">
        <v>3</v>
      </c>
      <c r="D4" s="53" t="s">
        <v>2</v>
      </c>
      <c r="E4" s="53" t="s">
        <v>12</v>
      </c>
      <c r="F4" s="53" t="s">
        <v>1</v>
      </c>
      <c r="G4" s="54" t="s">
        <v>6</v>
      </c>
      <c r="H4" s="54" t="s">
        <v>7</v>
      </c>
      <c r="I4" s="55" t="s">
        <v>8</v>
      </c>
      <c r="J4" s="56" t="s">
        <v>13</v>
      </c>
      <c r="K4" s="57" t="s">
        <v>11</v>
      </c>
      <c r="L4" s="57" t="s">
        <v>9</v>
      </c>
      <c r="M4" s="58" t="s">
        <v>10</v>
      </c>
      <c r="N4" s="122"/>
    </row>
    <row r="5" spans="1:14" ht="24.95" customHeight="1">
      <c r="A5" s="18" t="s">
        <v>56</v>
      </c>
      <c r="B5" s="18" t="s">
        <v>57</v>
      </c>
      <c r="C5" s="19" t="s">
        <v>58</v>
      </c>
      <c r="D5" s="18" t="s">
        <v>59</v>
      </c>
      <c r="E5" s="18" t="s">
        <v>60</v>
      </c>
      <c r="F5" s="20">
        <v>200</v>
      </c>
      <c r="G5" s="21">
        <v>2000000</v>
      </c>
      <c r="H5" s="21">
        <v>1900000</v>
      </c>
      <c r="I5" s="22">
        <v>0.05</v>
      </c>
      <c r="J5" s="19" t="s">
        <v>61</v>
      </c>
      <c r="K5" s="23" t="s">
        <v>60</v>
      </c>
      <c r="L5" s="20">
        <v>205</v>
      </c>
      <c r="M5" s="24">
        <v>0</v>
      </c>
      <c r="N5" s="51" t="s">
        <v>62</v>
      </c>
    </row>
  </sheetData>
  <mergeCells count="6">
    <mergeCell ref="A1:N1"/>
    <mergeCell ref="A3:A4"/>
    <mergeCell ref="B3:B4"/>
    <mergeCell ref="C3:I3"/>
    <mergeCell ref="J3:M3"/>
    <mergeCell ref="N3:N4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본부</vt:lpstr>
      <vt:lpstr>청렴연수원</vt:lpstr>
      <vt:lpstr>정부합동민원센터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2015-02-06T04:10:33Z</dcterms:created>
  <dcterms:modified xsi:type="dcterms:W3CDTF">2023-01-06T07:56:32Z</dcterms:modified>
</cp:coreProperties>
</file>